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c1bad2ae079e69d/Plocha/"/>
    </mc:Choice>
  </mc:AlternateContent>
  <xr:revisionPtr revIDLastSave="9" documentId="8_{CF842DE7-5639-48FF-8C46-1D66FCF23CD4}" xr6:coauthVersionLast="47" xr6:coauthVersionMax="47" xr10:uidLastSave="{0B7FEA82-BB63-45B5-B9C6-922B76BD3A42}"/>
  <bookViews>
    <workbookView xWindow="-108" yWindow="-108" windowWidth="23256" windowHeight="12456" xr2:uid="{D064AA34-72E9-45AE-8233-ED125DA28636}"/>
  </bookViews>
  <sheets>
    <sheet name="List2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I14" i="1" s="1"/>
  <c r="E15" i="1"/>
  <c r="I15" i="1" s="1"/>
  <c r="G5" i="1"/>
  <c r="G6" i="1"/>
  <c r="G4" i="1"/>
  <c r="H5" i="1"/>
  <c r="H15" i="1"/>
  <c r="H14" i="1"/>
  <c r="I5" i="1"/>
  <c r="H6" i="1"/>
  <c r="I6" i="1"/>
  <c r="I4" i="1"/>
  <c r="H4" i="1"/>
  <c r="H9" i="1" l="1"/>
  <c r="I9" i="1"/>
  <c r="G15" i="1"/>
  <c r="G14" i="1"/>
</calcChain>
</file>

<file path=xl/sharedStrings.xml><?xml version="1.0" encoding="utf-8"?>
<sst xmlns="http://schemas.openxmlformats.org/spreadsheetml/2006/main" count="37" uniqueCount="27">
  <si>
    <t>Sacharidy</t>
  </si>
  <si>
    <t>struktura</t>
  </si>
  <si>
    <t>metabolismus</t>
  </si>
  <si>
    <t>BCH</t>
  </si>
  <si>
    <t>Mareček</t>
  </si>
  <si>
    <t>Vacík</t>
  </si>
  <si>
    <t>SPN</t>
  </si>
  <si>
    <t>ŠVP</t>
  </si>
  <si>
    <t>gyrec</t>
  </si>
  <si>
    <t>gymčak</t>
  </si>
  <si>
    <t>hodin pro sacharidy</t>
  </si>
  <si>
    <t>hodin BCH</t>
  </si>
  <si>
    <t>průměr</t>
  </si>
  <si>
    <t>% sacharidy</t>
  </si>
  <si>
    <t>struktura a vlastnosti sacharidů</t>
  </si>
  <si>
    <t>metabolismus sacharidů</t>
  </si>
  <si>
    <t>monosacharidy, jejich struktura, vlastnosti a funkce</t>
  </si>
  <si>
    <t>dokončení 2, významné monosacharidy a deriváty monosacharidů</t>
  </si>
  <si>
    <t>oligosacharidy, jejich struktura, vlastnosti a funkce</t>
  </si>
  <si>
    <t>Krebsák</t>
  </si>
  <si>
    <t>dýchací řetězec</t>
  </si>
  <si>
    <t>Krebsák, dýchací řetězec</t>
  </si>
  <si>
    <t>výtěžek energie, zasazení výše zmíněných do hierarchie katabolismu živin</t>
  </si>
  <si>
    <t>(mimobuněčné) trávení sacharidů, glykolýza a různé druhy kvašení</t>
  </si>
  <si>
    <t>významné oligosacharidy, polysacharidy, jejich struktura, vlastnosti a funkce</t>
  </si>
  <si>
    <t>významné polysacharidy a jejich funkce (+ mírná časová rezerva :D)</t>
  </si>
  <si>
    <t>obecně něco k základním živinám (pokud bereme sacharidy jako první), co je to sacharid, motivace, dělení sacharidů podle počtu jednotek; monosacharidy - úvod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</si>
</sst>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%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/>
    <xf numFmtId="0" fontId="0" fillId="0" borderId="4" xfId="0" applyBorder="1"/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9" xfId="0" applyNumberFormat="1" applyBorder="1"/>
    <xf numFmtId="2" fontId="0" fillId="0" borderId="8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0" xfId="0" applyNumberFormat="1"/>
    <xf numFmtId="170" fontId="0" fillId="0" borderId="8" xfId="1" applyNumberFormat="1" applyFont="1" applyBorder="1"/>
    <xf numFmtId="170" fontId="0" fillId="0" borderId="7" xfId="1" applyNumberFormat="1" applyFont="1" applyBorder="1"/>
    <xf numFmtId="0" fontId="0" fillId="2" borderId="4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0" xfId="0" applyFill="1" applyBorder="1"/>
    <xf numFmtId="170" fontId="0" fillId="2" borderId="8" xfId="1" applyNumberFormat="1" applyFont="1" applyFill="1" applyBorder="1"/>
    <xf numFmtId="2" fontId="0" fillId="2" borderId="9" xfId="0" applyNumberFormat="1" applyFill="1" applyBorder="1"/>
    <xf numFmtId="2" fontId="0" fillId="2" borderId="8" xfId="0" applyNumberFormat="1" applyFill="1" applyBorder="1"/>
    <xf numFmtId="170" fontId="0" fillId="2" borderId="4" xfId="1" applyNumberFormat="1" applyFont="1" applyFill="1" applyBorder="1"/>
    <xf numFmtId="2" fontId="0" fillId="2" borderId="5" xfId="0" applyNumberFormat="1" applyFill="1" applyBorder="1"/>
    <xf numFmtId="2" fontId="0" fillId="2" borderId="4" xfId="0" applyNumberFormat="1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3585F-C72E-45CF-AFF2-2042623216DB}">
  <dimension ref="B2:C14"/>
  <sheetViews>
    <sheetView tabSelected="1" workbookViewId="0">
      <selection activeCell="C19" sqref="C19"/>
    </sheetView>
  </sheetViews>
  <sheetFormatPr defaultRowHeight="14.4" x14ac:dyDescent="0.3"/>
  <cols>
    <col min="1" max="1" width="2.6640625" customWidth="1"/>
    <col min="2" max="2" width="5.5546875" customWidth="1"/>
    <col min="3" max="3" width="132.33203125" customWidth="1"/>
  </cols>
  <sheetData>
    <row r="2" spans="2:3" x14ac:dyDescent="0.3">
      <c r="B2" t="s">
        <v>14</v>
      </c>
    </row>
    <row r="3" spans="2:3" x14ac:dyDescent="0.3">
      <c r="B3">
        <v>1</v>
      </c>
      <c r="C3" t="s">
        <v>26</v>
      </c>
    </row>
    <row r="4" spans="2:3" x14ac:dyDescent="0.3">
      <c r="B4">
        <v>2</v>
      </c>
      <c r="C4" t="s">
        <v>16</v>
      </c>
    </row>
    <row r="5" spans="2:3" x14ac:dyDescent="0.3">
      <c r="B5">
        <v>3</v>
      </c>
      <c r="C5" t="s">
        <v>17</v>
      </c>
    </row>
    <row r="6" spans="2:3" x14ac:dyDescent="0.3">
      <c r="B6">
        <v>4</v>
      </c>
      <c r="C6" t="s">
        <v>18</v>
      </c>
    </row>
    <row r="7" spans="2:3" x14ac:dyDescent="0.3">
      <c r="B7">
        <v>5</v>
      </c>
      <c r="C7" t="s">
        <v>24</v>
      </c>
    </row>
    <row r="8" spans="2:3" x14ac:dyDescent="0.3">
      <c r="B8">
        <v>6</v>
      </c>
      <c r="C8" t="s">
        <v>25</v>
      </c>
    </row>
    <row r="9" spans="2:3" x14ac:dyDescent="0.3">
      <c r="B9" t="s">
        <v>15</v>
      </c>
    </row>
    <row r="10" spans="2:3" x14ac:dyDescent="0.3">
      <c r="B10">
        <v>1</v>
      </c>
      <c r="C10" t="s">
        <v>23</v>
      </c>
    </row>
    <row r="11" spans="2:3" x14ac:dyDescent="0.3">
      <c r="B11">
        <v>2</v>
      </c>
      <c r="C11" t="s">
        <v>19</v>
      </c>
    </row>
    <row r="12" spans="2:3" x14ac:dyDescent="0.3">
      <c r="B12">
        <v>3</v>
      </c>
      <c r="C12" t="s">
        <v>21</v>
      </c>
    </row>
    <row r="13" spans="2:3" x14ac:dyDescent="0.3">
      <c r="B13">
        <v>4</v>
      </c>
      <c r="C13" t="s">
        <v>20</v>
      </c>
    </row>
    <row r="14" spans="2:3" x14ac:dyDescent="0.3">
      <c r="B14">
        <v>5</v>
      </c>
      <c r="C14" t="s">
        <v>22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5F7D-574A-43F1-A108-9B738A114C35}">
  <dimension ref="C2:K15"/>
  <sheetViews>
    <sheetView workbookViewId="0">
      <selection activeCell="M11" sqref="M11"/>
    </sheetView>
  </sheetViews>
  <sheetFormatPr defaultRowHeight="14.4" x14ac:dyDescent="0.3"/>
  <cols>
    <col min="4" max="5" width="12.77734375" customWidth="1"/>
    <col min="6" max="7" width="15.33203125" customWidth="1"/>
    <col min="8" max="9" width="13" customWidth="1"/>
    <col min="11" max="11" width="10.77734375" customWidth="1"/>
  </cols>
  <sheetData>
    <row r="2" spans="3:11" x14ac:dyDescent="0.3">
      <c r="C2" s="10"/>
      <c r="D2" s="11" t="s">
        <v>0</v>
      </c>
      <c r="E2" s="12"/>
      <c r="F2" s="17" t="s">
        <v>3</v>
      </c>
      <c r="G2" s="13" t="s">
        <v>13</v>
      </c>
      <c r="H2" s="11" t="s">
        <v>10</v>
      </c>
      <c r="I2" s="12"/>
      <c r="K2" s="1" t="s">
        <v>11</v>
      </c>
    </row>
    <row r="3" spans="3:11" x14ac:dyDescent="0.3">
      <c r="C3" s="14"/>
      <c r="D3" s="7" t="s">
        <v>1</v>
      </c>
      <c r="E3" s="6" t="s">
        <v>2</v>
      </c>
      <c r="F3" s="18"/>
      <c r="G3" s="9"/>
      <c r="H3" s="7" t="s">
        <v>1</v>
      </c>
      <c r="I3" s="6" t="s">
        <v>2</v>
      </c>
      <c r="K3" s="1">
        <v>35</v>
      </c>
    </row>
    <row r="4" spans="3:11" x14ac:dyDescent="0.3">
      <c r="C4" s="26" t="s">
        <v>4</v>
      </c>
      <c r="D4" s="27">
        <v>16</v>
      </c>
      <c r="E4" s="28">
        <v>15</v>
      </c>
      <c r="F4" s="29">
        <v>92</v>
      </c>
      <c r="G4" s="30">
        <f>(D4+E4)/F4</f>
        <v>0.33695652173913043</v>
      </c>
      <c r="H4" s="31">
        <f>D4/$F4*$K$3</f>
        <v>6.0869565217391299</v>
      </c>
      <c r="I4" s="32">
        <f>E4/$F4*$K$3</f>
        <v>5.7065217391304346</v>
      </c>
    </row>
    <row r="5" spans="3:11" x14ac:dyDescent="0.3">
      <c r="C5" s="26" t="s">
        <v>5</v>
      </c>
      <c r="D5" s="27">
        <v>7.5</v>
      </c>
      <c r="E5" s="28">
        <v>5.5</v>
      </c>
      <c r="F5" s="29">
        <v>45</v>
      </c>
      <c r="G5" s="33">
        <f t="shared" ref="G5:G6" si="0">(D5+E5)/F5</f>
        <v>0.28888888888888886</v>
      </c>
      <c r="H5" s="34">
        <f>D5/$F5*$K$3</f>
        <v>5.833333333333333</v>
      </c>
      <c r="I5" s="35">
        <f t="shared" ref="I5:I6" si="1">E5/$F5*$K$3</f>
        <v>4.2777777777777777</v>
      </c>
    </row>
    <row r="6" spans="3:11" x14ac:dyDescent="0.3">
      <c r="C6" s="14" t="s">
        <v>6</v>
      </c>
      <c r="D6" s="7">
        <v>5.5</v>
      </c>
      <c r="E6" s="6">
        <v>3.5</v>
      </c>
      <c r="F6" s="2">
        <v>48</v>
      </c>
      <c r="G6" s="25">
        <f t="shared" si="0"/>
        <v>0.1875</v>
      </c>
      <c r="H6" s="21">
        <f>D6/$F6*$K$3</f>
        <v>4.0104166666666661</v>
      </c>
      <c r="I6" s="22">
        <f t="shared" si="1"/>
        <v>2.5520833333333335</v>
      </c>
    </row>
    <row r="8" spans="3:11" x14ac:dyDescent="0.3">
      <c r="H8" t="s">
        <v>12</v>
      </c>
    </row>
    <row r="9" spans="3:11" x14ac:dyDescent="0.3">
      <c r="H9" s="23">
        <f>AVERAGE(H4:H5)</f>
        <v>5.9601449275362315</v>
      </c>
      <c r="I9" s="23">
        <f>AVERAGE(I4:I5)</f>
        <v>4.9921497584541061</v>
      </c>
    </row>
    <row r="12" spans="3:11" x14ac:dyDescent="0.3">
      <c r="C12" s="10"/>
      <c r="D12" s="11" t="s">
        <v>0</v>
      </c>
      <c r="E12" s="12"/>
      <c r="F12" s="16" t="s">
        <v>3</v>
      </c>
      <c r="G12" s="13" t="s">
        <v>13</v>
      </c>
      <c r="H12" s="11" t="s">
        <v>10</v>
      </c>
      <c r="I12" s="12"/>
    </row>
    <row r="13" spans="3:11" x14ac:dyDescent="0.3">
      <c r="C13" s="14" t="s">
        <v>7</v>
      </c>
      <c r="D13" s="7" t="s">
        <v>1</v>
      </c>
      <c r="E13" s="6" t="s">
        <v>2</v>
      </c>
      <c r="F13" s="3"/>
      <c r="G13" s="9"/>
      <c r="H13" s="7" t="s">
        <v>1</v>
      </c>
      <c r="I13" s="6" t="s">
        <v>2</v>
      </c>
    </row>
    <row r="14" spans="3:11" x14ac:dyDescent="0.3">
      <c r="C14" s="15" t="s">
        <v>8</v>
      </c>
      <c r="D14" s="8">
        <v>1</v>
      </c>
      <c r="E14" s="5">
        <f>2+1/3</f>
        <v>2.3333333333333335</v>
      </c>
      <c r="F14" s="4">
        <v>9</v>
      </c>
      <c r="G14" s="24">
        <f>(D14+E14)/F14</f>
        <v>0.37037037037037041</v>
      </c>
      <c r="H14" s="19">
        <f>D14/$F14*$K$3</f>
        <v>3.8888888888888888</v>
      </c>
      <c r="I14" s="20">
        <f>E14/$F14*$K$3</f>
        <v>9.0740740740740762</v>
      </c>
    </row>
    <row r="15" spans="3:11" x14ac:dyDescent="0.3">
      <c r="C15" s="14" t="s">
        <v>9</v>
      </c>
      <c r="D15" s="7">
        <v>0.2</v>
      </c>
      <c r="E15" s="6">
        <f>1/3</f>
        <v>0.33333333333333331</v>
      </c>
      <c r="F15" s="2">
        <v>3</v>
      </c>
      <c r="G15" s="25">
        <f t="shared" ref="G15" si="2">(D15+E15)/F15</f>
        <v>0.17777777777777778</v>
      </c>
      <c r="H15" s="21">
        <f>D15/$F15*$K$3</f>
        <v>2.3333333333333335</v>
      </c>
      <c r="I15" s="22">
        <f>E15/$F15*$K$3</f>
        <v>3.8888888888888888</v>
      </c>
    </row>
  </sheetData>
  <mergeCells count="8">
    <mergeCell ref="D2:E2"/>
    <mergeCell ref="F2:F3"/>
    <mergeCell ref="D12:E12"/>
    <mergeCell ref="F12:F13"/>
    <mergeCell ref="H2:I2"/>
    <mergeCell ref="H12:I12"/>
    <mergeCell ref="G2:G3"/>
    <mergeCell ref="G12:G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Kotasová</dc:creator>
  <cp:lastModifiedBy>Šárka Kotasová</cp:lastModifiedBy>
  <dcterms:created xsi:type="dcterms:W3CDTF">2022-11-07T17:59:12Z</dcterms:created>
  <dcterms:modified xsi:type="dcterms:W3CDTF">2022-11-08T12:35:07Z</dcterms:modified>
</cp:coreProperties>
</file>